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<sst xmlns="http://schemas.openxmlformats.org/spreadsheetml/2006/main" count="75" uniqueCount="45">
  <si>
    <t>Accumulated</t>
  </si>
  <si>
    <t/>
  </si>
  <si>
    <t>Depreciation</t>
  </si>
  <si>
    <t>Book Value</t>
  </si>
  <si>
    <t>Additions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</si>
  <si>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</si>
  <si>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</si>
  <si>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</si>
  <si>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</si>
  <si>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</si>
  <si>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</si>
  <si>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</si>
  <si>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</si>
  <si>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</si>
  <si>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</si>
  <si>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</si>
  <si>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</si>
  <si>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</si>
  <si>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</si>
  <si>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</si>
  <si>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</si>
  <si>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</si>
  <si>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</si>
  <si>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</si>
  <si>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</si>
  <si>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</si>
  <si>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</si>
  <si>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</si>
  <si>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</si>
  <si>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</si>
  <si>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</si>
  <si>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</si>
  <si>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</si>
  <si>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</si>
  <si>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</si>
  <si>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</si>
  <si>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</si>
  <si>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</si>
  <si>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</si>
  <si>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</si>
  <si>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A</t>
  </si>
  <si>
    <t>June 30, 2015</t>
  </si>
  <si>
    <t>For the year ended June 30, 2016</t>
  </si>
  <si>
    <t>June 30, 2016</t>
  </si>
  <si>
    <t>A.  $634,704 consists of $704,247 in new additions and ($69,543)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</si>
</sst>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15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5" fillId="0" borderId="0" xfId="66" applyFont="1" applyFill="1" applyAlignment="1" applyProtection="1">
      <alignment vertical="center"/>
      <protection/>
    </xf>
    <xf numFmtId="15" fontId="5" fillId="0" borderId="0" xfId="0" applyNumberFormat="1" applyFont="1" applyFill="1" applyAlignment="1" quotePrefix="1">
      <alignment vertical="center"/>
    </xf>
    <xf numFmtId="164" fontId="5" fillId="0" borderId="0" xfId="42" applyNumberFormat="1" applyFont="1" applyFill="1" applyAlignment="1">
      <alignment vertical="center"/>
    </xf>
    <xf numFmtId="165" fontId="5" fillId="0" borderId="0" xfId="50" applyNumberFormat="1" applyFont="1" applyFill="1" applyAlignment="1" quotePrefix="1">
      <alignment vertical="center"/>
    </xf>
    <xf numFmtId="165" fontId="5" fillId="0" borderId="0" xfId="5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67" applyFont="1" applyFill="1" applyAlignment="1" applyProtection="1">
      <alignment vertical="center"/>
      <protection/>
    </xf>
    <xf numFmtId="164" fontId="5" fillId="0" borderId="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11" xfId="50" applyNumberFormat="1" applyFont="1" applyFill="1" applyBorder="1" applyAlignment="1">
      <alignment vertical="center"/>
    </xf>
    <xf numFmtId="0" fontId="0" fillId="0" borderId="0" xfId="70">
      <alignment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4" fontId="47" fillId="0" borderId="0" xfId="45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64" fontId="7" fillId="0" borderId="0" xfId="48" applyNumberFormat="1" applyFont="1" applyFill="1" applyAlignment="1" applyProtection="1">
      <alignment horizontal="left" vertical="center"/>
      <protection/>
    </xf>
    <xf numFmtId="164" fontId="7" fillId="0" borderId="0" xfId="42" applyNumberFormat="1" applyFont="1" applyFill="1" applyAlignment="1">
      <alignment vertical="center"/>
    </xf>
    <xf numFmtId="164" fontId="48" fillId="0" borderId="0" xfId="45" applyNumberFormat="1" applyFont="1" applyAlignment="1" applyProtection="1">
      <alignment vertical="center"/>
      <protection/>
    </xf>
    <xf numFmtId="164" fontId="6" fillId="0" borderId="0" xfId="45" applyNumberFormat="1" applyFont="1" applyFill="1" applyBorder="1" applyAlignment="1" applyProtection="1">
      <alignment horizontal="center" vertical="center"/>
      <protection/>
    </xf>
    <xf numFmtId="164" fontId="48" fillId="0" borderId="0" xfId="45" applyNumberFormat="1" applyFont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4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1F4F9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123825</xdr:rowOff>
    </xdr:from>
    <xdr:to>
      <xdr:col>0</xdr:col>
      <xdr:colOff>1933575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13">
      <selection activeCell="I21" sqref="I21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4.00390625" style="1" bestFit="1" customWidth="1"/>
    <col min="4" max="4" width="3.00390625" style="1" bestFit="1" customWidth="1"/>
    <col min="5" max="5" width="12.7109375" style="1" customWidth="1"/>
    <col min="6" max="6" width="2.8515625" style="1" bestFit="1" customWidth="1"/>
    <col min="7" max="7" width="14.00390625" style="1" bestFit="1" customWidth="1"/>
    <col min="8" max="8" width="1.7109375" style="1" customWidth="1"/>
    <col min="9" max="9" width="14.00390625" style="2" bestFit="1" customWidth="1"/>
    <col min="10" max="10" width="1.7109375" style="1" customWidth="1"/>
    <col min="11" max="11" width="14.00390625" style="1" bestFit="1" customWidth="1"/>
    <col min="12" max="16384" width="9.140625" style="1" customWidth="1"/>
  </cols>
  <sheetData>
    <row r="1" spans="1:12" ht="12.75">
      <c r="A1" s="45"/>
      <c r="B1" s="36"/>
      <c r="C1" s="36"/>
      <c r="D1" s="36"/>
      <c r="E1" s="36"/>
      <c r="F1" s="36"/>
      <c r="G1" s="36"/>
      <c r="H1" s="36"/>
      <c r="I1" s="6"/>
      <c r="J1" s="5"/>
      <c r="K1" s="5"/>
      <c r="L1" s="5"/>
    </row>
    <row r="2" spans="1:12" ht="10.5" customHeight="1">
      <c r="A2" s="45"/>
      <c r="B2" s="36"/>
      <c r="C2" s="36"/>
      <c r="D2" s="36"/>
      <c r="E2" s="36"/>
      <c r="F2" s="36"/>
      <c r="G2" s="36"/>
      <c r="H2" s="36"/>
      <c r="I2" s="9"/>
      <c r="J2" s="8"/>
      <c r="K2" s="8"/>
      <c r="L2" s="5"/>
    </row>
    <row r="3" spans="1:12" ht="16.5">
      <c r="A3" s="47"/>
      <c r="B3" s="37"/>
      <c r="C3" s="46" t="s">
        <v>38</v>
      </c>
      <c r="D3" s="46"/>
      <c r="E3" s="46"/>
      <c r="F3" s="46"/>
      <c r="G3" s="46"/>
      <c r="H3" s="46"/>
      <c r="I3" s="46"/>
      <c r="J3" s="46"/>
      <c r="K3" s="46"/>
      <c r="L3" s="5"/>
    </row>
    <row r="4" spans="1:12" ht="8.25" customHeight="1">
      <c r="A4" s="47"/>
      <c r="B4" s="40"/>
      <c r="C4" s="46"/>
      <c r="D4" s="46"/>
      <c r="E4" s="46"/>
      <c r="F4" s="46"/>
      <c r="G4" s="46"/>
      <c r="H4" s="39"/>
      <c r="I4" s="7"/>
      <c r="J4" s="7"/>
      <c r="K4" s="7"/>
      <c r="L4" s="5"/>
    </row>
    <row r="5" spans="1:12" ht="16.5">
      <c r="A5" s="47"/>
      <c r="B5" s="37"/>
      <c r="C5" s="46" t="s">
        <v>39</v>
      </c>
      <c r="D5" s="46"/>
      <c r="E5" s="46"/>
      <c r="F5" s="46"/>
      <c r="G5" s="46"/>
      <c r="H5" s="46"/>
      <c r="I5" s="46"/>
      <c r="J5" s="46"/>
      <c r="K5" s="46"/>
      <c r="L5" s="5"/>
    </row>
    <row r="6" spans="1:12" ht="16.5">
      <c r="A6" s="47"/>
      <c r="B6" s="37"/>
      <c r="C6" s="46" t="s">
        <v>42</v>
      </c>
      <c r="D6" s="46"/>
      <c r="E6" s="46"/>
      <c r="F6" s="46"/>
      <c r="G6" s="46"/>
      <c r="H6" s="46"/>
      <c r="I6" s="46"/>
      <c r="J6" s="46"/>
      <c r="K6" s="46"/>
      <c r="L6" s="5"/>
    </row>
    <row r="7" spans="1:12" ht="10.5" customHeight="1">
      <c r="A7" s="47"/>
      <c r="B7" s="37"/>
      <c r="C7" s="37"/>
      <c r="D7" s="37"/>
      <c r="E7" s="37"/>
      <c r="F7" s="37"/>
      <c r="G7" s="37"/>
      <c r="H7" s="36"/>
      <c r="I7" s="9"/>
      <c r="J7" s="8"/>
      <c r="K7" s="8"/>
      <c r="L7" s="5"/>
    </row>
    <row r="8" spans="1:12" ht="10.5" customHeight="1">
      <c r="A8" s="45"/>
      <c r="B8" s="37"/>
      <c r="C8" s="37"/>
      <c r="D8" s="37"/>
      <c r="E8" s="37"/>
      <c r="F8" s="37"/>
      <c r="G8" s="37"/>
      <c r="H8" s="36"/>
      <c r="I8" s="9"/>
      <c r="J8" s="8"/>
      <c r="K8" s="8"/>
      <c r="L8" s="5"/>
    </row>
    <row r="9" spans="1:12" ht="12.75">
      <c r="A9" s="45"/>
      <c r="B9" s="38"/>
      <c r="C9" s="38"/>
      <c r="D9" s="38"/>
      <c r="E9" s="38"/>
      <c r="F9" s="38"/>
      <c r="G9" s="38"/>
      <c r="H9" s="36"/>
      <c r="I9" s="6"/>
      <c r="J9" s="5"/>
      <c r="K9" s="5"/>
      <c r="L9" s="5"/>
    </row>
    <row r="10" spans="1:11" s="3" customFormat="1" ht="13.5">
      <c r="A10" s="10"/>
      <c r="B10" s="10"/>
      <c r="C10" s="10"/>
      <c r="D10" s="10"/>
      <c r="E10" s="10"/>
      <c r="F10" s="10"/>
      <c r="G10" s="10"/>
      <c r="H10" s="11"/>
      <c r="I10" s="12" t="s">
        <v>0</v>
      </c>
      <c r="J10" s="11"/>
      <c r="K10" s="13" t="s">
        <v>3</v>
      </c>
    </row>
    <row r="11" spans="1:11" s="3" customFormat="1" ht="13.5">
      <c r="A11" s="11"/>
      <c r="B11" s="14" t="s">
        <v>1</v>
      </c>
      <c r="C11" s="15" t="s">
        <v>41</v>
      </c>
      <c r="D11" s="16"/>
      <c r="E11" s="17" t="s">
        <v>4</v>
      </c>
      <c r="F11" s="16"/>
      <c r="G11" s="18" t="s">
        <v>43</v>
      </c>
      <c r="H11" s="16"/>
      <c r="I11" s="19" t="s">
        <v>2</v>
      </c>
      <c r="J11" s="16"/>
      <c r="K11" s="18" t="s">
        <v>43</v>
      </c>
    </row>
    <row r="12" spans="1:11" s="3" customFormat="1" ht="13.5">
      <c r="A12" s="11"/>
      <c r="B12" s="14"/>
      <c r="C12" s="20"/>
      <c r="D12" s="16"/>
      <c r="E12" s="21"/>
      <c r="F12" s="16"/>
      <c r="G12" s="22"/>
      <c r="H12" s="16"/>
      <c r="I12" s="23"/>
      <c r="J12" s="16"/>
      <c r="K12" s="22"/>
    </row>
    <row r="13" spans="1:11" s="3" customFormat="1" ht="13.5">
      <c r="A13" s="24" t="s">
        <v>5</v>
      </c>
      <c r="B13" s="14" t="s">
        <v>1</v>
      </c>
      <c r="C13" s="25"/>
      <c r="D13" s="11"/>
      <c r="E13" s="11"/>
      <c r="F13" s="11"/>
      <c r="G13" s="11"/>
      <c r="H13" s="11"/>
      <c r="I13" s="26"/>
      <c r="J13" s="11"/>
      <c r="K13" s="11"/>
    </row>
    <row r="14" spans="1:11" s="3" customFormat="1" ht="13.5">
      <c r="A14" s="11" t="s">
        <v>6</v>
      </c>
      <c r="B14" s="14" t="s">
        <v>1</v>
      </c>
      <c r="C14" s="27">
        <v>293400</v>
      </c>
      <c r="D14" s="26"/>
      <c r="E14" s="28">
        <v>0</v>
      </c>
      <c r="F14" s="26"/>
      <c r="G14" s="28">
        <f>C14+E14</f>
        <v>293400</v>
      </c>
      <c r="H14" s="11"/>
      <c r="I14" s="28">
        <v>0</v>
      </c>
      <c r="J14" s="11"/>
      <c r="K14" s="28">
        <f>G14-I14</f>
        <v>293400</v>
      </c>
    </row>
    <row r="15" spans="1:11" s="3" customFormat="1" ht="13.5">
      <c r="A15" s="11" t="s">
        <v>7</v>
      </c>
      <c r="B15" s="14" t="s">
        <v>1</v>
      </c>
      <c r="C15" s="26">
        <v>5315534</v>
      </c>
      <c r="D15" s="43"/>
      <c r="E15" s="26">
        <f>134302+3890</f>
        <v>138192</v>
      </c>
      <c r="F15" s="43"/>
      <c r="G15" s="26">
        <f aca="true" t="shared" si="0" ref="G15:G33">C15+E15</f>
        <v>5453726</v>
      </c>
      <c r="H15" s="11"/>
      <c r="I15" s="26">
        <v>3210916</v>
      </c>
      <c r="J15" s="11"/>
      <c r="K15" s="29">
        <f>G15-I15</f>
        <v>2242810</v>
      </c>
    </row>
    <row r="16" spans="1:11" s="3" customFormat="1" ht="13.5">
      <c r="A16" s="11" t="s">
        <v>8</v>
      </c>
      <c r="B16" s="14" t="s">
        <v>1</v>
      </c>
      <c r="C16" s="26">
        <v>4160312</v>
      </c>
      <c r="D16" s="26"/>
      <c r="E16" s="26">
        <v>595604</v>
      </c>
      <c r="F16" s="26"/>
      <c r="G16" s="26">
        <f t="shared" si="0"/>
        <v>4755916</v>
      </c>
      <c r="H16" s="11"/>
      <c r="I16" s="26">
        <v>1046242</v>
      </c>
      <c r="J16" s="11"/>
      <c r="K16" s="29">
        <f aca="true" t="shared" si="1" ref="K16:K47">G16-I16</f>
        <v>3709674</v>
      </c>
    </row>
    <row r="17" spans="1:11" s="3" customFormat="1" ht="13.5">
      <c r="A17" s="11" t="s">
        <v>10</v>
      </c>
      <c r="B17" s="14" t="s">
        <v>1</v>
      </c>
      <c r="C17" s="26">
        <v>845468</v>
      </c>
      <c r="D17" s="26"/>
      <c r="E17" s="26">
        <v>0</v>
      </c>
      <c r="F17" s="26"/>
      <c r="G17" s="26">
        <f>C17+E17</f>
        <v>845468</v>
      </c>
      <c r="H17" s="11"/>
      <c r="I17" s="26">
        <v>695231</v>
      </c>
      <c r="J17" s="11"/>
      <c r="K17" s="29">
        <f>G17-I17</f>
        <v>150237</v>
      </c>
    </row>
    <row r="18" spans="1:11" s="3" customFormat="1" ht="13.5">
      <c r="A18" s="11" t="s">
        <v>16</v>
      </c>
      <c r="B18" s="14" t="s">
        <v>1</v>
      </c>
      <c r="C18" s="26">
        <v>645298</v>
      </c>
      <c r="D18" s="26"/>
      <c r="E18" s="26">
        <v>0</v>
      </c>
      <c r="F18" s="26"/>
      <c r="G18" s="26">
        <f>C18+E18</f>
        <v>645298</v>
      </c>
      <c r="H18" s="11"/>
      <c r="I18" s="26">
        <v>324869</v>
      </c>
      <c r="J18" s="11"/>
      <c r="K18" s="29">
        <f>G18-I18</f>
        <v>320429</v>
      </c>
    </row>
    <row r="19" spans="1:11" s="3" customFormat="1" ht="13.5">
      <c r="A19" s="11" t="s">
        <v>9</v>
      </c>
      <c r="B19" s="14" t="s">
        <v>1</v>
      </c>
      <c r="C19" s="26">
        <v>1153733</v>
      </c>
      <c r="D19" s="26"/>
      <c r="E19" s="26">
        <v>0</v>
      </c>
      <c r="F19" s="26"/>
      <c r="G19" s="26">
        <f t="shared" si="0"/>
        <v>1153733</v>
      </c>
      <c r="H19" s="11"/>
      <c r="I19" s="26">
        <v>932271</v>
      </c>
      <c r="J19" s="11"/>
      <c r="K19" s="29">
        <f t="shared" si="1"/>
        <v>221462</v>
      </c>
    </row>
    <row r="20" spans="1:11" s="3" customFormat="1" ht="13.5">
      <c r="A20" s="11" t="s">
        <v>11</v>
      </c>
      <c r="B20" s="14" t="s">
        <v>1</v>
      </c>
      <c r="C20" s="26">
        <v>3876543</v>
      </c>
      <c r="D20" s="44"/>
      <c r="E20" s="26">
        <v>0</v>
      </c>
      <c r="F20" s="26"/>
      <c r="G20" s="26">
        <f t="shared" si="0"/>
        <v>3876543</v>
      </c>
      <c r="H20" s="11"/>
      <c r="I20" s="26">
        <v>1872730</v>
      </c>
      <c r="J20" s="11"/>
      <c r="K20" s="29">
        <f t="shared" si="1"/>
        <v>2003813</v>
      </c>
    </row>
    <row r="21" spans="1:11" s="3" customFormat="1" ht="13.5">
      <c r="A21" s="11" t="s">
        <v>12</v>
      </c>
      <c r="B21" s="14" t="s">
        <v>1</v>
      </c>
      <c r="C21" s="26">
        <v>1023735</v>
      </c>
      <c r="D21" s="26"/>
      <c r="E21" s="26">
        <v>0</v>
      </c>
      <c r="F21" s="26"/>
      <c r="G21" s="26">
        <f t="shared" si="0"/>
        <v>1023735</v>
      </c>
      <c r="H21" s="11"/>
      <c r="I21" s="26">
        <v>874648</v>
      </c>
      <c r="J21" s="11"/>
      <c r="K21" s="29">
        <f t="shared" si="1"/>
        <v>149087</v>
      </c>
    </row>
    <row r="22" spans="1:11" s="3" customFormat="1" ht="13.5">
      <c r="A22" s="11" t="s">
        <v>13</v>
      </c>
      <c r="B22" s="14"/>
      <c r="C22" s="26">
        <v>14596335</v>
      </c>
      <c r="D22" s="26"/>
      <c r="E22" s="26">
        <v>15110</v>
      </c>
      <c r="F22" s="26"/>
      <c r="G22" s="26">
        <f t="shared" si="0"/>
        <v>14611445</v>
      </c>
      <c r="H22" s="11"/>
      <c r="I22" s="26">
        <v>1812057</v>
      </c>
      <c r="J22" s="11"/>
      <c r="K22" s="29">
        <f t="shared" si="1"/>
        <v>12799388</v>
      </c>
    </row>
    <row r="23" spans="1:11" s="3" customFormat="1" ht="13.5">
      <c r="A23" s="11" t="s">
        <v>36</v>
      </c>
      <c r="B23" s="14"/>
      <c r="C23" s="26">
        <v>1186688</v>
      </c>
      <c r="D23" s="26"/>
      <c r="E23" s="26">
        <v>0</v>
      </c>
      <c r="F23" s="26"/>
      <c r="G23" s="26">
        <f>C23+E23</f>
        <v>1186688</v>
      </c>
      <c r="H23" s="11"/>
      <c r="I23" s="26">
        <v>296672</v>
      </c>
      <c r="J23" s="11"/>
      <c r="K23" s="29">
        <f>G23-I23</f>
        <v>890016</v>
      </c>
    </row>
    <row r="24" spans="1:11" s="3" customFormat="1" ht="13.5">
      <c r="A24" s="11" t="s">
        <v>14</v>
      </c>
      <c r="B24" s="14" t="s">
        <v>1</v>
      </c>
      <c r="C24" s="26">
        <v>2301597</v>
      </c>
      <c r="D24" s="26"/>
      <c r="E24" s="26">
        <v>0</v>
      </c>
      <c r="F24" s="26"/>
      <c r="G24" s="26">
        <f t="shared" si="0"/>
        <v>2301597</v>
      </c>
      <c r="H24" s="11"/>
      <c r="I24" s="26">
        <v>2131411</v>
      </c>
      <c r="J24" s="11"/>
      <c r="K24" s="29">
        <f t="shared" si="1"/>
        <v>170186</v>
      </c>
    </row>
    <row r="25" spans="1:11" s="3" customFormat="1" ht="13.5">
      <c r="A25" s="11" t="s">
        <v>15</v>
      </c>
      <c r="B25" s="14" t="s">
        <v>1</v>
      </c>
      <c r="C25" s="26">
        <v>411034</v>
      </c>
      <c r="D25" s="26"/>
      <c r="E25" s="26">
        <v>0</v>
      </c>
      <c r="F25" s="26"/>
      <c r="G25" s="26">
        <f t="shared" si="0"/>
        <v>411034</v>
      </c>
      <c r="H25" s="11"/>
      <c r="I25" s="26">
        <v>350565</v>
      </c>
      <c r="J25" s="11"/>
      <c r="K25" s="29">
        <f t="shared" si="1"/>
        <v>60469</v>
      </c>
    </row>
    <row r="26" spans="1:11" s="3" customFormat="1" ht="13.5">
      <c r="A26" s="11" t="s">
        <v>37</v>
      </c>
      <c r="B26" s="14" t="s">
        <v>1</v>
      </c>
      <c r="C26" s="26">
        <v>384100</v>
      </c>
      <c r="D26" s="26"/>
      <c r="E26" s="26">
        <v>0</v>
      </c>
      <c r="F26" s="26"/>
      <c r="G26" s="26">
        <f>C26+E26</f>
        <v>384100</v>
      </c>
      <c r="H26" s="11"/>
      <c r="I26" s="26">
        <v>311170</v>
      </c>
      <c r="J26" s="11"/>
      <c r="K26" s="29">
        <f>G26-I26</f>
        <v>72930</v>
      </c>
    </row>
    <row r="27" spans="1:11" s="3" customFormat="1" ht="13.5">
      <c r="A27" s="11" t="s">
        <v>17</v>
      </c>
      <c r="B27" s="14" t="s">
        <v>1</v>
      </c>
      <c r="C27" s="26">
        <v>1154066</v>
      </c>
      <c r="D27" s="26"/>
      <c r="E27" s="26">
        <v>0</v>
      </c>
      <c r="F27" s="26"/>
      <c r="G27" s="26">
        <f t="shared" si="0"/>
        <v>1154066</v>
      </c>
      <c r="H27" s="11"/>
      <c r="I27" s="26">
        <v>983052</v>
      </c>
      <c r="J27" s="11"/>
      <c r="K27" s="29">
        <f t="shared" si="1"/>
        <v>171014</v>
      </c>
    </row>
    <row r="28" spans="1:11" s="3" customFormat="1" ht="13.5">
      <c r="A28" s="11" t="s">
        <v>18</v>
      </c>
      <c r="B28" s="14" t="s">
        <v>1</v>
      </c>
      <c r="C28" s="26"/>
      <c r="D28" s="26"/>
      <c r="E28" s="26"/>
      <c r="F28" s="26"/>
      <c r="G28" s="26"/>
      <c r="H28" s="11"/>
      <c r="I28" s="26"/>
      <c r="J28" s="11"/>
      <c r="K28" s="29"/>
    </row>
    <row r="29" spans="1:11" s="3" customFormat="1" ht="13.5">
      <c r="A29" s="11" t="s">
        <v>19</v>
      </c>
      <c r="B29" s="14" t="s">
        <v>1</v>
      </c>
      <c r="C29" s="26">
        <v>15900</v>
      </c>
      <c r="D29" s="26"/>
      <c r="E29" s="26">
        <v>0</v>
      </c>
      <c r="F29" s="26"/>
      <c r="G29" s="26">
        <f t="shared" si="0"/>
        <v>15900</v>
      </c>
      <c r="H29" s="11"/>
      <c r="I29" s="26">
        <v>15900</v>
      </c>
      <c r="J29" s="11"/>
      <c r="K29" s="29">
        <f t="shared" si="1"/>
        <v>0</v>
      </c>
    </row>
    <row r="30" spans="1:11" s="3" customFormat="1" ht="12" customHeight="1">
      <c r="A30" s="11" t="s">
        <v>20</v>
      </c>
      <c r="B30" s="14" t="s">
        <v>1</v>
      </c>
      <c r="C30" s="26">
        <v>19953</v>
      </c>
      <c r="D30" s="26"/>
      <c r="E30" s="26">
        <v>0</v>
      </c>
      <c r="F30" s="26"/>
      <c r="G30" s="26">
        <f t="shared" si="0"/>
        <v>19953</v>
      </c>
      <c r="H30" s="11"/>
      <c r="I30" s="26">
        <v>16267</v>
      </c>
      <c r="J30" s="11"/>
      <c r="K30" s="29">
        <f t="shared" si="1"/>
        <v>3686</v>
      </c>
    </row>
    <row r="31" spans="1:11" s="3" customFormat="1" ht="13.5">
      <c r="A31" s="11" t="s">
        <v>21</v>
      </c>
      <c r="B31" s="14" t="s">
        <v>1</v>
      </c>
      <c r="C31" s="26">
        <v>13250</v>
      </c>
      <c r="D31" s="26"/>
      <c r="E31" s="26">
        <v>0</v>
      </c>
      <c r="F31" s="26"/>
      <c r="G31" s="26">
        <f t="shared" si="0"/>
        <v>13250</v>
      </c>
      <c r="H31" s="11"/>
      <c r="I31" s="26">
        <v>13250</v>
      </c>
      <c r="J31" s="11"/>
      <c r="K31" s="29">
        <f t="shared" si="1"/>
        <v>0</v>
      </c>
    </row>
    <row r="32" spans="1:11" s="3" customFormat="1" ht="13.5">
      <c r="A32" s="11" t="s">
        <v>22</v>
      </c>
      <c r="B32" s="14" t="s">
        <v>1</v>
      </c>
      <c r="C32" s="26">
        <v>26292</v>
      </c>
      <c r="D32" s="26"/>
      <c r="E32" s="26">
        <v>0</v>
      </c>
      <c r="F32" s="26"/>
      <c r="G32" s="26">
        <f t="shared" si="0"/>
        <v>26292</v>
      </c>
      <c r="H32" s="11"/>
      <c r="I32" s="26">
        <v>20227</v>
      </c>
      <c r="J32" s="11"/>
      <c r="K32" s="29">
        <f t="shared" si="1"/>
        <v>6065</v>
      </c>
    </row>
    <row r="33" spans="1:11" s="3" customFormat="1" ht="13.5">
      <c r="A33" s="11" t="s">
        <v>23</v>
      </c>
      <c r="B33" s="14" t="s">
        <v>1</v>
      </c>
      <c r="C33" s="26">
        <v>4739971</v>
      </c>
      <c r="D33" s="26"/>
      <c r="E33" s="26">
        <v>0</v>
      </c>
      <c r="F33" s="26"/>
      <c r="G33" s="26">
        <f t="shared" si="0"/>
        <v>4739971</v>
      </c>
      <c r="H33" s="11"/>
      <c r="I33" s="26">
        <v>1773628</v>
      </c>
      <c r="J33" s="11"/>
      <c r="K33" s="29">
        <f t="shared" si="1"/>
        <v>2966343</v>
      </c>
    </row>
    <row r="34" spans="1:11" s="3" customFormat="1" ht="13.5">
      <c r="A34" s="11" t="s">
        <v>24</v>
      </c>
      <c r="B34" s="14" t="s">
        <v>1</v>
      </c>
      <c r="C34" s="30">
        <v>26963</v>
      </c>
      <c r="D34" s="26"/>
      <c r="E34" s="30">
        <v>0</v>
      </c>
      <c r="F34" s="26"/>
      <c r="G34" s="30">
        <f>C34+E34</f>
        <v>26963</v>
      </c>
      <c r="H34" s="11"/>
      <c r="I34" s="30">
        <v>21222</v>
      </c>
      <c r="J34" s="11"/>
      <c r="K34" s="31">
        <f t="shared" si="1"/>
        <v>5741</v>
      </c>
    </row>
    <row r="35" spans="1:11" s="3" customFormat="1" ht="13.5">
      <c r="A35" s="11"/>
      <c r="B35" s="14"/>
      <c r="C35" s="26"/>
      <c r="D35" s="26"/>
      <c r="E35" s="26"/>
      <c r="F35" s="26"/>
      <c r="G35" s="26"/>
      <c r="H35" s="11"/>
      <c r="I35" s="26"/>
      <c r="J35" s="11"/>
      <c r="K35" s="29"/>
    </row>
    <row r="36" spans="1:11" s="3" customFormat="1" ht="13.5">
      <c r="A36" s="32" t="s">
        <v>25</v>
      </c>
      <c r="B36" s="14"/>
      <c r="C36" s="30">
        <f>SUM(C14:C34)</f>
        <v>42190172</v>
      </c>
      <c r="D36" s="26"/>
      <c r="E36" s="30">
        <f>SUM(E14:E35)</f>
        <v>748906</v>
      </c>
      <c r="F36" s="26"/>
      <c r="G36" s="30">
        <f>SUM(G14:G35)</f>
        <v>42939078</v>
      </c>
      <c r="H36" s="11"/>
      <c r="I36" s="30">
        <f>SUM(I14:I35)</f>
        <v>16702328</v>
      </c>
      <c r="J36" s="11"/>
      <c r="K36" s="30">
        <f>SUM(K14:K35)</f>
        <v>26236750</v>
      </c>
    </row>
    <row r="37" spans="1:11" s="3" customFormat="1" ht="13.5">
      <c r="A37" s="11"/>
      <c r="B37" s="14"/>
      <c r="C37" s="26"/>
      <c r="D37" s="26"/>
      <c r="E37" s="26"/>
      <c r="F37" s="26"/>
      <c r="G37" s="26"/>
      <c r="H37" s="11"/>
      <c r="I37" s="26"/>
      <c r="J37" s="11"/>
      <c r="K37" s="29"/>
    </row>
    <row r="38" spans="1:11" s="3" customFormat="1" ht="13.5">
      <c r="A38" s="11" t="s">
        <v>26</v>
      </c>
      <c r="B38" s="14" t="s">
        <v>1</v>
      </c>
      <c r="C38" s="26"/>
      <c r="D38" s="26"/>
      <c r="E38" s="26"/>
      <c r="F38" s="26"/>
      <c r="G38" s="26"/>
      <c r="H38" s="11"/>
      <c r="I38" s="26"/>
      <c r="J38" s="11"/>
      <c r="K38" s="29"/>
    </row>
    <row r="39" spans="1:11" s="3" customFormat="1" ht="13.5">
      <c r="A39" s="11" t="s">
        <v>27</v>
      </c>
      <c r="B39" s="14"/>
      <c r="C39" s="26">
        <v>191022</v>
      </c>
      <c r="D39" s="26"/>
      <c r="E39" s="26">
        <v>0</v>
      </c>
      <c r="F39" s="26"/>
      <c r="G39" s="26">
        <f>C39+E39</f>
        <v>191022</v>
      </c>
      <c r="H39" s="11"/>
      <c r="I39" s="26">
        <v>28654</v>
      </c>
      <c r="J39" s="11"/>
      <c r="K39" s="29">
        <f t="shared" si="1"/>
        <v>162368</v>
      </c>
    </row>
    <row r="40" spans="1:11" s="3" customFormat="1" ht="13.5">
      <c r="A40" s="11" t="s">
        <v>28</v>
      </c>
      <c r="B40" s="14" t="s">
        <v>1</v>
      </c>
      <c r="C40" s="26">
        <v>3112032</v>
      </c>
      <c r="D40" s="26"/>
      <c r="E40" s="26">
        <v>0</v>
      </c>
      <c r="F40" s="26"/>
      <c r="G40" s="26">
        <f>C40+E40</f>
        <v>3112032</v>
      </c>
      <c r="H40" s="11"/>
      <c r="I40" s="26">
        <v>2040166</v>
      </c>
      <c r="J40" s="11"/>
      <c r="K40" s="29">
        <f t="shared" si="1"/>
        <v>1071866</v>
      </c>
    </row>
    <row r="41" spans="1:11" s="3" customFormat="1" ht="13.5">
      <c r="A41" s="11" t="s">
        <v>29</v>
      </c>
      <c r="B41" s="14" t="s">
        <v>1</v>
      </c>
      <c r="C41" s="30">
        <v>410727</v>
      </c>
      <c r="D41" s="26"/>
      <c r="E41" s="30">
        <v>0</v>
      </c>
      <c r="F41" s="26"/>
      <c r="G41" s="30">
        <f>C41+E41</f>
        <v>410727</v>
      </c>
      <c r="H41" s="11"/>
      <c r="I41" s="30">
        <v>174559</v>
      </c>
      <c r="J41" s="11"/>
      <c r="K41" s="31">
        <f t="shared" si="1"/>
        <v>236168</v>
      </c>
    </row>
    <row r="42" spans="1:11" s="3" customFormat="1" ht="13.5">
      <c r="A42" s="11"/>
      <c r="B42" s="14"/>
      <c r="C42" s="26"/>
      <c r="D42" s="26"/>
      <c r="E42" s="26"/>
      <c r="F42" s="26"/>
      <c r="G42" s="26"/>
      <c r="H42" s="11"/>
      <c r="I42" s="26"/>
      <c r="J42" s="11"/>
      <c r="K42" s="29"/>
    </row>
    <row r="43" spans="1:11" s="3" customFormat="1" ht="13.5">
      <c r="A43" s="32" t="s">
        <v>30</v>
      </c>
      <c r="B43" s="14"/>
      <c r="C43" s="30">
        <f>SUM(C39:C42)</f>
        <v>3713781</v>
      </c>
      <c r="D43" s="26"/>
      <c r="E43" s="30">
        <f>SUM(E39:E42)</f>
        <v>0</v>
      </c>
      <c r="F43" s="26"/>
      <c r="G43" s="30">
        <f>SUM(G39:G42)</f>
        <v>3713781</v>
      </c>
      <c r="H43" s="11"/>
      <c r="I43" s="30">
        <f>SUM(I39:I42)</f>
        <v>2243379</v>
      </c>
      <c r="J43" s="11"/>
      <c r="K43" s="30">
        <f>SUM(K39:K42)</f>
        <v>1470402</v>
      </c>
    </row>
    <row r="44" spans="1:11" s="3" customFormat="1" ht="13.5">
      <c r="A44" s="11"/>
      <c r="B44" s="14"/>
      <c r="C44" s="26"/>
      <c r="D44" s="26"/>
      <c r="E44" s="26"/>
      <c r="F44" s="26"/>
      <c r="G44" s="26"/>
      <c r="H44" s="11"/>
      <c r="I44" s="26"/>
      <c r="J44" s="11"/>
      <c r="K44" s="29"/>
    </row>
    <row r="45" spans="1:11" s="3" customFormat="1" ht="13.5">
      <c r="A45" s="11" t="s">
        <v>31</v>
      </c>
      <c r="B45" s="14" t="s">
        <v>1</v>
      </c>
      <c r="C45" s="26"/>
      <c r="D45" s="26"/>
      <c r="E45" s="26"/>
      <c r="F45" s="26"/>
      <c r="G45" s="26"/>
      <c r="H45" s="11"/>
      <c r="I45" s="26"/>
      <c r="J45" s="11"/>
      <c r="K45" s="29"/>
    </row>
    <row r="46" spans="1:11" s="3" customFormat="1" ht="13.5">
      <c r="A46" s="11" t="s">
        <v>32</v>
      </c>
      <c r="B46" s="14" t="s">
        <v>1</v>
      </c>
      <c r="C46" s="26">
        <v>2894526</v>
      </c>
      <c r="D46" s="43"/>
      <c r="E46" s="26">
        <f>704247-69543</f>
        <v>634704</v>
      </c>
      <c r="F46" s="43" t="s">
        <v>40</v>
      </c>
      <c r="G46" s="26">
        <f>C46+E46</f>
        <v>3529230</v>
      </c>
      <c r="H46" s="11"/>
      <c r="I46" s="26">
        <v>2661154</v>
      </c>
      <c r="J46" s="11"/>
      <c r="K46" s="29">
        <f t="shared" si="1"/>
        <v>868076</v>
      </c>
    </row>
    <row r="47" spans="1:11" s="3" customFormat="1" ht="13.5">
      <c r="A47" s="11" t="s">
        <v>33</v>
      </c>
      <c r="B47" s="14" t="s">
        <v>1</v>
      </c>
      <c r="C47" s="30">
        <v>4289079</v>
      </c>
      <c r="D47" s="26"/>
      <c r="E47" s="30">
        <v>29806</v>
      </c>
      <c r="F47" s="26"/>
      <c r="G47" s="30">
        <f>C47+E47</f>
        <v>4318885</v>
      </c>
      <c r="H47" s="11"/>
      <c r="I47" s="30">
        <v>4265120</v>
      </c>
      <c r="J47" s="11"/>
      <c r="K47" s="31">
        <f t="shared" si="1"/>
        <v>53765</v>
      </c>
    </row>
    <row r="48" spans="1:11" s="3" customFormat="1" ht="13.5">
      <c r="A48" s="11"/>
      <c r="B48" s="14"/>
      <c r="C48" s="33"/>
      <c r="D48" s="26"/>
      <c r="E48" s="33"/>
      <c r="F48" s="26"/>
      <c r="G48" s="33"/>
      <c r="H48" s="11"/>
      <c r="I48" s="33"/>
      <c r="J48" s="11"/>
      <c r="K48" s="34"/>
    </row>
    <row r="49" spans="1:11" s="3" customFormat="1" ht="13.5">
      <c r="A49" s="32" t="s">
        <v>34</v>
      </c>
      <c r="B49" s="14"/>
      <c r="C49" s="30">
        <f>SUM(C46:C48)</f>
        <v>7183605</v>
      </c>
      <c r="D49" s="26"/>
      <c r="E49" s="30">
        <f>SUM(E46:E48)</f>
        <v>664510</v>
      </c>
      <c r="F49" s="26"/>
      <c r="G49" s="30">
        <f>SUM(G46:G48)</f>
        <v>7848115</v>
      </c>
      <c r="H49" s="11"/>
      <c r="I49" s="30">
        <f>SUM(I46:I48)</f>
        <v>6926274</v>
      </c>
      <c r="J49" s="11"/>
      <c r="K49" s="30">
        <f>SUM(K46:K48)</f>
        <v>921841</v>
      </c>
    </row>
    <row r="50" spans="1:11" s="3" customFormat="1" ht="13.5">
      <c r="A50" s="11"/>
      <c r="B50" s="14" t="s">
        <v>1</v>
      </c>
      <c r="C50" s="26"/>
      <c r="D50" s="26"/>
      <c r="E50" s="26"/>
      <c r="F50" s="26"/>
      <c r="G50" s="26"/>
      <c r="H50" s="11"/>
      <c r="I50" s="26"/>
      <c r="J50" s="11"/>
      <c r="K50" s="29"/>
    </row>
    <row r="51" spans="1:11" s="3" customFormat="1" ht="14.25" thickBot="1">
      <c r="A51" s="11" t="s">
        <v>35</v>
      </c>
      <c r="B51" s="14" t="s">
        <v>1</v>
      </c>
      <c r="C51" s="35">
        <f>C49+C43+C36</f>
        <v>53087558</v>
      </c>
      <c r="D51" s="26"/>
      <c r="E51" s="35">
        <f>E49+E43+E36</f>
        <v>1413416</v>
      </c>
      <c r="F51" s="26"/>
      <c r="G51" s="35">
        <f>G49+G43+G36</f>
        <v>54500974</v>
      </c>
      <c r="H51" s="11"/>
      <c r="I51" s="35">
        <f>I49+I43+I36</f>
        <v>25871981</v>
      </c>
      <c r="J51" s="11"/>
      <c r="K51" s="35">
        <f>K49+K43+K36</f>
        <v>28628993</v>
      </c>
    </row>
    <row r="52" spans="1:11" s="3" customFormat="1" ht="14.25" thickTop="1">
      <c r="A52" s="11"/>
      <c r="B52" s="14" t="s">
        <v>1</v>
      </c>
      <c r="C52" s="26"/>
      <c r="D52" s="26"/>
      <c r="E52" s="26"/>
      <c r="F52" s="26"/>
      <c r="G52" s="26"/>
      <c r="H52" s="11"/>
      <c r="I52" s="26"/>
      <c r="J52" s="11"/>
      <c r="K52" s="11"/>
    </row>
    <row r="53" spans="1:9" s="3" customFormat="1" ht="12.75">
      <c r="A53" s="42" t="s">
        <v>44</v>
      </c>
      <c r="I53" s="4"/>
    </row>
    <row r="54" spans="1:9" s="3" customFormat="1" ht="13.5" customHeight="1">
      <c r="A54" s="42"/>
      <c r="I54" s="4"/>
    </row>
    <row r="55" spans="1:9" s="3" customFormat="1" ht="13.5" customHeight="1">
      <c r="A55" s="42"/>
      <c r="I55" s="4"/>
    </row>
    <row r="56" spans="1:9" s="3" customFormat="1" ht="13.5" customHeight="1">
      <c r="A56" s="42"/>
      <c r="I56" s="4"/>
    </row>
    <row r="57" spans="1:9" s="3" customFormat="1" ht="12.75">
      <c r="A57" s="42"/>
      <c r="I57" s="4"/>
    </row>
    <row r="58" s="3" customFormat="1" ht="12">
      <c r="I58" s="4"/>
    </row>
    <row r="59" s="3" customFormat="1" ht="12">
      <c r="I59" s="4"/>
    </row>
    <row r="60" s="3" customFormat="1" ht="12">
      <c r="I60" s="4"/>
    </row>
    <row r="61" s="3" customFormat="1" ht="12">
      <c r="I61" s="4"/>
    </row>
    <row r="62" spans="1:9" s="3" customFormat="1" ht="12">
      <c r="A62" s="41"/>
      <c r="I62" s="4"/>
    </row>
    <row r="63" s="3" customFormat="1" ht="12">
      <c r="I63" s="4"/>
    </row>
    <row r="64" s="3" customFormat="1" ht="12">
      <c r="I64" s="4"/>
    </row>
    <row r="65" s="3" customFormat="1" ht="12">
      <c r="I65" s="4"/>
    </row>
  </sheetData>
  <sheetProtection/>
  <mergeCells count="5">
    <mergeCell ref="C4:G4"/>
    <mergeCell ref="C3:K3"/>
    <mergeCell ref="C5:K5"/>
    <mergeCell ref="C6:K6"/>
    <mergeCell ref="A3:A7"/>
  </mergeCells>
  <conditionalFormatting sqref="D13 A13:C51 D16:D51 E13:K51">
    <cfRule type="expression" priority="3" dxfId="0" stopIfTrue="1">
      <formula>MOD(ROW(),2)=0</formula>
    </cfRule>
  </conditionalFormatting>
  <conditionalFormatting sqref="D15">
    <cfRule type="expression" priority="2" dxfId="2" stopIfTrue="1">
      <formula>MOD(ROW(),2)=0</formula>
    </cfRule>
  </conditionalFormatting>
  <conditionalFormatting sqref="D14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2017-01-25T19:15:57Z</cp:lastPrinted>
  <dcterms:created xsi:type="dcterms:W3CDTF">2003-01-16T19:41:46Z</dcterms:created>
  <dcterms:modified xsi:type="dcterms:W3CDTF">2017-01-25T19:16:35Z</dcterms:modified>
  <cp:category/>
  <cp:version/>
  <cp:contentType/>
  <cp:contentStatus/>
</cp:coreProperties>
</file>