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09-E" sheetId="1" r:id="rId1"/>
  </sheets>
  <definedNames>
    <definedName name="_Regression_Int" localSheetId="0" hidden="1">1</definedName>
    <definedName name="_xlnm.Print_Area" localSheetId="0">'2009-E'!$A$1:$J$42</definedName>
    <definedName name="Print_Area_MI" localSheetId="0">'2009-E'!$A$3:$J$27</definedName>
  </definedNames>
  <calcPr fullCalcOnLoad="1"/>
</workbook>
</file>

<file path=xl/sharedStrings.xml><?xml version="1.0" encoding="utf-8"?>
<sst xmlns="http://schemas.openxmlformats.org/spreadsheetml/2006/main" count="22" uniqueCount="21">
  <si>
    <t>Balance</t>
  </si>
  <si>
    <t>Allocations</t>
  </si>
  <si>
    <t>Additions</t>
  </si>
  <si>
    <t>Expenditures</t>
  </si>
  <si>
    <t>State of Louisiana:</t>
  </si>
  <si>
    <t>Facility Planning and Control</t>
  </si>
  <si>
    <t>Transfers from other sources:</t>
  </si>
  <si>
    <t xml:space="preserve">Parking lot improvements. . . . . . . . </t>
  </si>
  <si>
    <t>(1) These projects will be reflected on the books of State Facility Planning and Control.</t>
  </si>
  <si>
    <t xml:space="preserve">  Total State of Louisiana </t>
  </si>
  <si>
    <t xml:space="preserve">  Total other sources </t>
  </si>
  <si>
    <t>Old BSU building</t>
  </si>
  <si>
    <t>Restricted</t>
  </si>
  <si>
    <t>Capital outlay</t>
  </si>
  <si>
    <t>Capital outlay and improvement</t>
  </si>
  <si>
    <t>Physical plant projects</t>
  </si>
  <si>
    <t>University center</t>
  </si>
  <si>
    <t xml:space="preserve">  Total</t>
  </si>
  <si>
    <t>Analysis of Changes In Unexpended Plant Fund Balances</t>
  </si>
  <si>
    <t>For the year ended June 30, 2009</t>
  </si>
  <si>
    <t>ANALYSIS 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</si>
</sst>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169" fontId="8" fillId="0" borderId="0" xfId="42" applyNumberFormat="1" applyFont="1" applyFill="1" applyAlignment="1">
      <alignment vertical="center"/>
    </xf>
    <xf numFmtId="169" fontId="8" fillId="0" borderId="0" xfId="42" applyNumberFormat="1" applyFont="1" applyFill="1" applyAlignment="1" applyProtection="1">
      <alignment vertical="center"/>
      <protection locked="0"/>
    </xf>
    <xf numFmtId="169" fontId="8" fillId="0" borderId="11" xfId="42" applyNumberFormat="1" applyFont="1" applyFill="1" applyBorder="1" applyAlignment="1" applyProtection="1">
      <alignment horizontal="right" vertical="center"/>
      <protection locked="0"/>
    </xf>
    <xf numFmtId="169" fontId="8" fillId="0" borderId="0" xfId="42" applyNumberFormat="1" applyFont="1" applyFill="1" applyAlignment="1" applyProtection="1">
      <alignment horizontal="right" vertical="center"/>
      <protection locked="0"/>
    </xf>
    <xf numFmtId="169" fontId="8" fillId="0" borderId="0" xfId="42" applyNumberFormat="1" applyFont="1" applyFill="1" applyAlignment="1" applyProtection="1">
      <alignment vertical="center"/>
      <protection/>
    </xf>
    <xf numFmtId="169" fontId="8" fillId="0" borderId="10" xfId="42" applyNumberFormat="1" applyFont="1" applyFill="1" applyBorder="1" applyAlignment="1" applyProtection="1">
      <alignment vertical="center"/>
      <protection locked="0"/>
    </xf>
    <xf numFmtId="169" fontId="8" fillId="0" borderId="10" xfId="42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vertical="center"/>
      <protection locked="0"/>
    </xf>
    <xf numFmtId="37" fontId="8" fillId="0" borderId="0" xfId="0" applyNumberFormat="1" applyFont="1" applyFill="1" applyAlignment="1" applyProtection="1">
      <alignment vertical="center"/>
      <protection/>
    </xf>
    <xf numFmtId="167" fontId="8" fillId="0" borderId="12" xfId="44" applyNumberFormat="1" applyFont="1" applyFill="1" applyBorder="1" applyAlignment="1" applyProtection="1">
      <alignment vertical="center"/>
      <protection/>
    </xf>
    <xf numFmtId="167" fontId="8" fillId="0" borderId="0" xfId="44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161925</xdr:rowOff>
    </xdr:from>
    <xdr:to>
      <xdr:col>2</xdr:col>
      <xdr:colOff>2257425</xdr:colOff>
      <xdr:row>6</xdr:row>
      <xdr:rowOff>76200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47675"/>
          <a:ext cx="2638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0"/>
  <sheetViews>
    <sheetView showGridLines="0" tabSelected="1" zoomScalePageLayoutView="0" workbookViewId="0" topLeftCell="A1">
      <selection activeCell="D4" sqref="D4"/>
    </sheetView>
  </sheetViews>
  <sheetFormatPr defaultColWidth="9.625" defaultRowHeight="12.75"/>
  <cols>
    <col min="1" max="2" width="2.625" style="1" customWidth="1"/>
    <col min="3" max="3" width="31.75390625" style="1" customWidth="1"/>
    <col min="4" max="4" width="12.625" style="1" customWidth="1"/>
    <col min="5" max="5" width="1.625" style="1" customWidth="1"/>
    <col min="6" max="6" width="12.625" style="1" customWidth="1"/>
    <col min="7" max="7" width="1.625" style="1" customWidth="1"/>
    <col min="8" max="8" width="12.625" style="1" customWidth="1"/>
    <col min="9" max="9" width="1.625" style="1" customWidth="1"/>
    <col min="10" max="10" width="12.625" style="1" customWidth="1"/>
    <col min="11" max="16384" width="9.625" style="1" customWidth="1"/>
  </cols>
  <sheetData>
    <row r="1" spans="1:3" s="5" customFormat="1" ht="12">
      <c r="A1" s="25"/>
      <c r="B1" s="25"/>
      <c r="C1" s="25"/>
    </row>
    <row r="2" spans="1:10" s="5" customFormat="1" ht="10.5" customHeight="1">
      <c r="A2" s="25"/>
      <c r="B2" s="25"/>
      <c r="C2" s="25"/>
      <c r="D2" s="6"/>
      <c r="E2" s="6"/>
      <c r="F2" s="6"/>
      <c r="G2" s="6"/>
      <c r="H2" s="6"/>
      <c r="I2" s="6"/>
      <c r="J2" s="6"/>
    </row>
    <row r="3" spans="1:10" s="5" customFormat="1" ht="16.5">
      <c r="A3" s="25"/>
      <c r="B3" s="25"/>
      <c r="C3" s="25"/>
      <c r="D3" s="26" t="s">
        <v>20</v>
      </c>
      <c r="E3" s="26"/>
      <c r="F3" s="26"/>
      <c r="G3" s="26"/>
      <c r="H3" s="26"/>
      <c r="I3" s="26"/>
      <c r="J3" s="26"/>
    </row>
    <row r="4" spans="1:10" s="5" customFormat="1" ht="8.25" customHeight="1">
      <c r="A4" s="25"/>
      <c r="B4" s="25"/>
      <c r="C4" s="25"/>
      <c r="D4" s="4"/>
      <c r="E4" s="4"/>
      <c r="F4" s="4"/>
      <c r="G4" s="4"/>
      <c r="H4" s="4"/>
      <c r="I4" s="4"/>
      <c r="J4" s="7"/>
    </row>
    <row r="5" spans="1:10" s="5" customFormat="1" ht="16.5">
      <c r="A5" s="25"/>
      <c r="B5" s="25"/>
      <c r="C5" s="25"/>
      <c r="D5" s="26" t="s">
        <v>18</v>
      </c>
      <c r="E5" s="26"/>
      <c r="F5" s="26"/>
      <c r="G5" s="26"/>
      <c r="H5" s="26"/>
      <c r="I5" s="26"/>
      <c r="J5" s="26"/>
    </row>
    <row r="6" spans="1:10" s="5" customFormat="1" ht="16.5">
      <c r="A6" s="25"/>
      <c r="B6" s="25"/>
      <c r="C6" s="25"/>
      <c r="D6" s="26" t="s">
        <v>19</v>
      </c>
      <c r="E6" s="26"/>
      <c r="F6" s="26"/>
      <c r="G6" s="26"/>
      <c r="H6" s="26"/>
      <c r="I6" s="26"/>
      <c r="J6" s="26"/>
    </row>
    <row r="7" spans="1:10" s="5" customFormat="1" ht="10.5" customHeight="1">
      <c r="A7" s="25"/>
      <c r="B7" s="25"/>
      <c r="C7" s="25"/>
      <c r="D7" s="6"/>
      <c r="E7" s="6"/>
      <c r="F7" s="8"/>
      <c r="G7" s="8"/>
      <c r="H7" s="6"/>
      <c r="I7" s="6"/>
      <c r="J7" s="6"/>
    </row>
    <row r="8" spans="1:3" s="5" customFormat="1" ht="12">
      <c r="A8" s="25"/>
      <c r="B8" s="25"/>
      <c r="C8" s="25"/>
    </row>
    <row r="9" spans="1:3" ht="12">
      <c r="A9" s="25"/>
      <c r="B9" s="25"/>
      <c r="C9" s="25"/>
    </row>
    <row r="10" spans="1:10" ht="13.5">
      <c r="A10" s="9"/>
      <c r="B10" s="9"/>
      <c r="C10" s="9"/>
      <c r="D10" s="10" t="s">
        <v>0</v>
      </c>
      <c r="E10" s="9"/>
      <c r="F10" s="10" t="s">
        <v>1</v>
      </c>
      <c r="G10" s="9"/>
      <c r="H10" s="9"/>
      <c r="I10" s="9"/>
      <c r="J10" s="10" t="s">
        <v>0</v>
      </c>
    </row>
    <row r="11" spans="1:10" ht="13.5">
      <c r="A11" s="9"/>
      <c r="B11" s="9"/>
      <c r="C11" s="9"/>
      <c r="D11" s="11">
        <v>39630</v>
      </c>
      <c r="E11" s="9"/>
      <c r="F11" s="12" t="s">
        <v>2</v>
      </c>
      <c r="G11" s="9"/>
      <c r="H11" s="12" t="s">
        <v>3</v>
      </c>
      <c r="I11" s="9"/>
      <c r="J11" s="11">
        <v>39994</v>
      </c>
    </row>
    <row r="12" spans="1:10" ht="13.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s="3" customFormat="1" ht="13.5">
      <c r="A13" s="13" t="s">
        <v>4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s="3" customFormat="1" ht="13.5">
      <c r="A14" s="9"/>
      <c r="B14" s="13" t="s">
        <v>5</v>
      </c>
      <c r="C14" s="9"/>
      <c r="D14" s="9"/>
      <c r="E14" s="9"/>
      <c r="F14" s="9"/>
      <c r="G14" s="9"/>
      <c r="H14" s="9"/>
      <c r="I14" s="9"/>
      <c r="J14" s="9"/>
    </row>
    <row r="15" spans="1:10" s="3" customFormat="1" ht="13.5">
      <c r="A15" s="9"/>
      <c r="B15" s="9"/>
      <c r="C15" s="9" t="s">
        <v>11</v>
      </c>
      <c r="D15" s="14">
        <v>0</v>
      </c>
      <c r="E15" s="14"/>
      <c r="F15" s="15">
        <v>0</v>
      </c>
      <c r="G15" s="14"/>
      <c r="H15" s="14">
        <f>+F15</f>
        <v>0</v>
      </c>
      <c r="I15" s="14"/>
      <c r="J15" s="14">
        <v>0</v>
      </c>
    </row>
    <row r="16" spans="1:10" s="3" customFormat="1" ht="13.5">
      <c r="A16" s="9"/>
      <c r="B16" s="9"/>
      <c r="C16" s="13" t="s">
        <v>9</v>
      </c>
      <c r="D16" s="16">
        <f>SUM(D15:D15)</f>
        <v>0</v>
      </c>
      <c r="E16" s="17"/>
      <c r="F16" s="16">
        <f>SUM(F15:F15)</f>
        <v>0</v>
      </c>
      <c r="G16" s="17"/>
      <c r="H16" s="16">
        <f>SUM(H15:H15)</f>
        <v>0</v>
      </c>
      <c r="I16" s="17">
        <f>SUM(I15:I15)</f>
        <v>0</v>
      </c>
      <c r="J16" s="16">
        <f>SUM(J15:J15)</f>
        <v>0</v>
      </c>
    </row>
    <row r="17" spans="1:10" s="3" customFormat="1" ht="13.5">
      <c r="A17" s="9"/>
      <c r="B17" s="9"/>
      <c r="C17" s="9"/>
      <c r="D17" s="14"/>
      <c r="E17" s="14"/>
      <c r="F17" s="14"/>
      <c r="G17" s="14"/>
      <c r="H17" s="14"/>
      <c r="I17" s="14"/>
      <c r="J17" s="14"/>
    </row>
    <row r="18" spans="1:10" s="3" customFormat="1" ht="13.5">
      <c r="A18" s="13" t="s">
        <v>6</v>
      </c>
      <c r="B18" s="9"/>
      <c r="C18" s="9"/>
      <c r="D18" s="18"/>
      <c r="E18" s="18"/>
      <c r="F18" s="18"/>
      <c r="G18" s="18"/>
      <c r="H18" s="18"/>
      <c r="I18" s="18"/>
      <c r="J18" s="18"/>
    </row>
    <row r="19" spans="1:10" s="3" customFormat="1" ht="13.5">
      <c r="A19" s="9"/>
      <c r="B19" s="13" t="s">
        <v>12</v>
      </c>
      <c r="C19" s="9"/>
      <c r="D19" s="18">
        <v>0</v>
      </c>
      <c r="E19" s="18"/>
      <c r="F19" s="18">
        <v>0</v>
      </c>
      <c r="G19" s="18"/>
      <c r="H19" s="18">
        <v>0</v>
      </c>
      <c r="I19" s="18"/>
      <c r="J19" s="18">
        <f aca="true" t="shared" si="0" ref="J19:J24">SUM(D19+F19-H19)</f>
        <v>0</v>
      </c>
    </row>
    <row r="20" spans="1:10" s="3" customFormat="1" ht="13.5">
      <c r="A20" s="9"/>
      <c r="B20" s="13" t="s">
        <v>13</v>
      </c>
      <c r="C20" s="9"/>
      <c r="D20" s="15">
        <v>9793</v>
      </c>
      <c r="E20" s="18"/>
      <c r="F20" s="15">
        <f>9941-9793</f>
        <v>148</v>
      </c>
      <c r="G20" s="18"/>
      <c r="H20" s="15">
        <v>0</v>
      </c>
      <c r="I20" s="18"/>
      <c r="J20" s="18">
        <f t="shared" si="0"/>
        <v>9941</v>
      </c>
    </row>
    <row r="21" spans="1:10" s="3" customFormat="1" ht="13.5">
      <c r="A21" s="9"/>
      <c r="B21" s="13" t="s">
        <v>14</v>
      </c>
      <c r="C21" s="9"/>
      <c r="D21" s="15">
        <v>127257</v>
      </c>
      <c r="E21" s="15"/>
      <c r="F21" s="15">
        <f>129189-127257</f>
        <v>1932</v>
      </c>
      <c r="G21" s="15"/>
      <c r="H21" s="17">
        <v>0</v>
      </c>
      <c r="I21" s="15"/>
      <c r="J21" s="18">
        <f t="shared" si="0"/>
        <v>129189</v>
      </c>
    </row>
    <row r="22" spans="1:10" s="3" customFormat="1" ht="12" customHeight="1" hidden="1">
      <c r="A22" s="9"/>
      <c r="B22" s="13" t="s">
        <v>7</v>
      </c>
      <c r="C22" s="9"/>
      <c r="D22" s="17">
        <v>0</v>
      </c>
      <c r="E22" s="15"/>
      <c r="F22" s="17">
        <v>0</v>
      </c>
      <c r="G22" s="15"/>
      <c r="H22" s="17">
        <v>0</v>
      </c>
      <c r="I22" s="15"/>
      <c r="J22" s="18">
        <f t="shared" si="0"/>
        <v>0</v>
      </c>
    </row>
    <row r="23" spans="1:10" s="3" customFormat="1" ht="13.5">
      <c r="A23" s="9"/>
      <c r="B23" s="13" t="s">
        <v>15</v>
      </c>
      <c r="C23" s="9"/>
      <c r="D23" s="15">
        <v>161003</v>
      </c>
      <c r="E23" s="15"/>
      <c r="F23" s="15">
        <f>163448-161003</f>
        <v>2445</v>
      </c>
      <c r="G23" s="15"/>
      <c r="H23" s="15">
        <v>0</v>
      </c>
      <c r="I23" s="15"/>
      <c r="J23" s="18">
        <f t="shared" si="0"/>
        <v>163448</v>
      </c>
    </row>
    <row r="24" spans="1:10" s="3" customFormat="1" ht="13.5">
      <c r="A24" s="9"/>
      <c r="B24" s="13" t="s">
        <v>16</v>
      </c>
      <c r="C24" s="9"/>
      <c r="D24" s="19">
        <v>31735</v>
      </c>
      <c r="E24" s="15"/>
      <c r="F24" s="19">
        <f>32216-31735</f>
        <v>481</v>
      </c>
      <c r="G24" s="15"/>
      <c r="H24" s="19">
        <v>0</v>
      </c>
      <c r="I24" s="15"/>
      <c r="J24" s="20">
        <f t="shared" si="0"/>
        <v>32216</v>
      </c>
    </row>
    <row r="25" spans="1:10" s="3" customFormat="1" ht="13.5">
      <c r="A25" s="9"/>
      <c r="B25" s="9"/>
      <c r="C25" s="13" t="s">
        <v>10</v>
      </c>
      <c r="D25" s="19">
        <f>SUM(D19:D24)</f>
        <v>329788</v>
      </c>
      <c r="E25" s="15"/>
      <c r="F25" s="19">
        <f>SUM(F19:F24)</f>
        <v>5006</v>
      </c>
      <c r="G25" s="15"/>
      <c r="H25" s="19">
        <f>SUM(H19:H24)</f>
        <v>0</v>
      </c>
      <c r="I25" s="15"/>
      <c r="J25" s="19">
        <f>SUM(J20:J24)</f>
        <v>334794</v>
      </c>
    </row>
    <row r="26" spans="1:10" s="3" customFormat="1" ht="13.5">
      <c r="A26" s="9"/>
      <c r="B26" s="9"/>
      <c r="C26" s="9"/>
      <c r="D26" s="21"/>
      <c r="E26" s="21"/>
      <c r="F26" s="21"/>
      <c r="G26" s="21"/>
      <c r="H26" s="21"/>
      <c r="I26" s="21"/>
      <c r="J26" s="22"/>
    </row>
    <row r="27" spans="1:10" s="3" customFormat="1" ht="14.25" thickBot="1">
      <c r="A27" s="9"/>
      <c r="B27" s="9"/>
      <c r="C27" s="13" t="s">
        <v>17</v>
      </c>
      <c r="D27" s="23">
        <f>SUM(D25+D16)</f>
        <v>329788</v>
      </c>
      <c r="E27" s="24"/>
      <c r="F27" s="23">
        <f>SUM(F25+F16)</f>
        <v>5006</v>
      </c>
      <c r="G27" s="24"/>
      <c r="H27" s="23">
        <f>SUM(H25+H16)</f>
        <v>0</v>
      </c>
      <c r="I27" s="24"/>
      <c r="J27" s="23">
        <f>SUM(J25+J16)</f>
        <v>334794</v>
      </c>
    </row>
    <row r="28" s="3" customFormat="1" ht="12.75" thickTop="1"/>
    <row r="40" ht="12">
      <c r="B40" s="2" t="s">
        <v>8</v>
      </c>
    </row>
  </sheetData>
  <sheetProtection/>
  <mergeCells count="4">
    <mergeCell ref="A1:C9"/>
    <mergeCell ref="D3:J3"/>
    <mergeCell ref="D5:J5"/>
    <mergeCell ref="D6:J6"/>
  </mergeCells>
  <conditionalFormatting sqref="A12:J27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horizontalDpi="300" verticalDpi="3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jgendr1</cp:lastModifiedBy>
  <cp:lastPrinted>2004-09-21T14:14:09Z</cp:lastPrinted>
  <dcterms:created xsi:type="dcterms:W3CDTF">1998-08-29T21:04:26Z</dcterms:created>
  <dcterms:modified xsi:type="dcterms:W3CDTF">2010-04-27T19:44:44Z</dcterms:modified>
  <cp:category/>
  <cp:version/>
  <cp:contentType/>
  <cp:contentStatus/>
</cp:coreProperties>
</file>